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E:\Administracion de proyectos\"/>
    </mc:Choice>
  </mc:AlternateContent>
  <xr:revisionPtr revIDLastSave="0" documentId="13_ncr:1_{DA8BA67E-0D02-41FC-897B-5501DDB1CF85}" xr6:coauthVersionLast="47" xr6:coauthVersionMax="47" xr10:uidLastSave="{00000000-0000-0000-0000-000000000000}"/>
  <bookViews>
    <workbookView xWindow="-120" yWindow="-120" windowWidth="29040" windowHeight="16440" tabRatio="500" activeTab="1" xr2:uid="{00000000-000D-0000-FFFF-FFFF00000000}"/>
  </bookViews>
  <sheets>
    <sheet name="Hoja de Presupuestos" sheetId="1" r:id="rId1"/>
    <sheet name="Hoja de Riesgos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32" i="1" l="1"/>
  <c r="D32" i="1"/>
  <c r="C32" i="1"/>
  <c r="B32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3" i="1"/>
  <c r="G12" i="1"/>
  <c r="G11" i="1"/>
  <c r="G10" i="1"/>
  <c r="G9" i="1"/>
  <c r="G8" i="1"/>
  <c r="G7" i="1"/>
  <c r="G6" i="1"/>
  <c r="G5" i="1"/>
  <c r="G2" i="1"/>
  <c r="G3" i="1" l="1"/>
  <c r="G32" i="1" s="1"/>
</calcChain>
</file>

<file path=xl/sharedStrings.xml><?xml version="1.0" encoding="utf-8"?>
<sst xmlns="http://schemas.openxmlformats.org/spreadsheetml/2006/main" count="53" uniqueCount="49">
  <si>
    <t>Parámetro</t>
  </si>
  <si>
    <t>Enero</t>
  </si>
  <si>
    <t>Febrero</t>
  </si>
  <si>
    <t>Marzo</t>
  </si>
  <si>
    <t>Abril</t>
  </si>
  <si>
    <t>Estimacion final</t>
  </si>
  <si>
    <t>Salarios programadores</t>
  </si>
  <si>
    <t>% Cargas sociales (costo empleador)</t>
  </si>
  <si>
    <t>Cantidad de programadores</t>
  </si>
  <si>
    <t>Alquiler oficina (mensual)</t>
  </si>
  <si>
    <t>Internet (mensual)</t>
  </si>
  <si>
    <t>Luz (mensual)</t>
  </si>
  <si>
    <t>Gas (mensual)</t>
  </si>
  <si>
    <t>Licencias de software</t>
  </si>
  <si>
    <t>Impuestos y tasas (mensual)</t>
  </si>
  <si>
    <t>Capacitaciones</t>
  </si>
  <si>
    <t>Transporte empleado (mensual)</t>
  </si>
  <si>
    <t>Precio notebook</t>
  </si>
  <si>
    <t>Cantidad notebooks</t>
  </si>
  <si>
    <t>Mobiliario Oficina</t>
  </si>
  <si>
    <t>Aire Acondicionado</t>
  </si>
  <si>
    <t>Telefonia</t>
  </si>
  <si>
    <t>Material de oficina</t>
  </si>
  <si>
    <t xml:space="preserve">Servicio de limpieza </t>
  </si>
  <si>
    <t>Seguro de Oficina</t>
  </si>
  <si>
    <t>Mantenimiento de Hardware</t>
  </si>
  <si>
    <t>Azure (Servicio de Nube)</t>
  </si>
  <si>
    <t>Dominio Web</t>
  </si>
  <si>
    <t>Publicidad Digital</t>
  </si>
  <si>
    <t>Diseño Digital</t>
  </si>
  <si>
    <t xml:space="preserve">Honoriarios Contables </t>
  </si>
  <si>
    <t>Servicio de Cafereria</t>
  </si>
  <si>
    <t>Flete</t>
  </si>
  <si>
    <t>Consultoria externa</t>
  </si>
  <si>
    <t>Networking (contactos)</t>
  </si>
  <si>
    <t>Total</t>
  </si>
  <si>
    <t>Riesgos</t>
  </si>
  <si>
    <t>Bajo</t>
  </si>
  <si>
    <t>Medio</t>
  </si>
  <si>
    <t>Alto</t>
  </si>
  <si>
    <t>Probabilidad</t>
  </si>
  <si>
    <t>Impacto</t>
  </si>
  <si>
    <t>Riesgo1: Perdida o filtracion de datos sensibles</t>
  </si>
  <si>
    <t>Riesgo2: Caida del sistema o disponibilidad del servidor</t>
  </si>
  <si>
    <t>Riesgo3: Carga incorrecta o incompleta por parte del usuario</t>
  </si>
  <si>
    <t>Riesgo4: Retraso en la disponibilidad de la documentacion</t>
  </si>
  <si>
    <t>Riesgo1</t>
  </si>
  <si>
    <t>Riesgo2</t>
  </si>
  <si>
    <t>Riesgo3 - Riesgo4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</si>
</sst>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4" x14ac:knownFonts="1">
    <font>
      <sz val="11"/>
      <color theme="1"/>
      <name val="Calibri"/>
      <family val="2"/>
      <charset val="1"/>
    </font>
    <font>
      <b/>
      <sz val="11"/>
      <name val="Calibri"/>
      <charset val="1"/>
    </font>
    <font>
      <sz val="11"/>
      <name val="Calibri"/>
      <family val="2"/>
      <charset val="1"/>
    </font>
    <font>
      <b/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468A1A"/>
        <bgColor rgb="FF808000"/>
      </patternFill>
    </fill>
    <fill>
      <patternFill patternType="solid">
        <fgColor rgb="FF5983B0"/>
        <bgColor rgb="FF808080"/>
      </patternFill>
    </fill>
    <fill>
      <patternFill patternType="solid">
        <fgColor rgb="FFD4EA6B"/>
        <bgColor rgb="FFCCFFCC"/>
      </patternFill>
    </fill>
    <fill>
      <patternFill patternType="solid">
        <fgColor rgb="FFB4C7DC"/>
        <bgColor rgb="FFCCCCFF"/>
      </patternFill>
    </fill>
    <fill>
      <patternFill patternType="solid">
        <fgColor rgb="FFFF3838"/>
        <bgColor rgb="FFFF6D6D"/>
      </patternFill>
    </fill>
    <fill>
      <patternFill patternType="solid">
        <fgColor rgb="FFFF6D6D"/>
        <bgColor rgb="FFFF3838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0" borderId="0" xfId="0" applyFont="1"/>
    <xf numFmtId="164" fontId="2" fillId="0" borderId="0" xfId="0" applyNumberFormat="1" applyFont="1"/>
    <xf numFmtId="0" fontId="0" fillId="6" borderId="0" xfId="0" applyFill="1"/>
    <xf numFmtId="0" fontId="0" fillId="7" borderId="0" xfId="0" applyFill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6D6D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D4EA6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838"/>
      <rgbColor rgb="FF5983B0"/>
      <rgbColor rgb="FF969696"/>
      <rgbColor rgb="FF003366"/>
      <rgbColor rgb="FF468A1A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zoomScale="90" zoomScaleNormal="90" workbookViewId="0">
      <selection activeCell="B40" sqref="B40"/>
    </sheetView>
  </sheetViews>
  <sheetFormatPr defaultColWidth="8.5703125" defaultRowHeight="15" customHeight="1" x14ac:dyDescent="0.25"/>
  <cols>
    <col min="1" max="1" width="42" customWidth="1"/>
    <col min="2" max="2" width="21.85546875" customWidth="1"/>
    <col min="3" max="3" width="21.7109375" customWidth="1"/>
    <col min="4" max="4" width="21.85546875" customWidth="1"/>
    <col min="5" max="5" width="21.7109375" customWidth="1"/>
    <col min="7" max="7" width="27.5703125" customWidth="1"/>
    <col min="9" max="9" width="9" customWidth="1"/>
    <col min="10" max="10" width="19.140625" customWidth="1"/>
    <col min="11" max="11" width="38.140625" customWidth="1"/>
  </cols>
  <sheetData>
    <row r="1" spans="1:1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2" t="s">
        <v>5</v>
      </c>
    </row>
    <row r="2" spans="1:11" x14ac:dyDescent="0.25">
      <c r="A2" s="4" t="s">
        <v>6</v>
      </c>
      <c r="B2">
        <v>3000</v>
      </c>
      <c r="C2">
        <v>3000</v>
      </c>
      <c r="D2">
        <v>3000</v>
      </c>
      <c r="E2">
        <v>3000</v>
      </c>
      <c r="G2" s="5">
        <f>E2+D2+C2+B2</f>
        <v>12000</v>
      </c>
      <c r="J2" s="6"/>
      <c r="K2" s="6"/>
    </row>
    <row r="3" spans="1:11" x14ac:dyDescent="0.25">
      <c r="A3" s="4" t="s">
        <v>7</v>
      </c>
      <c r="B3">
        <v>0.35</v>
      </c>
      <c r="C3">
        <v>0.35</v>
      </c>
      <c r="D3">
        <v>0.35</v>
      </c>
      <c r="E3">
        <v>0.35</v>
      </c>
      <c r="G3" s="5">
        <f>G2*E3</f>
        <v>4200</v>
      </c>
      <c r="J3" s="7"/>
      <c r="K3" s="6"/>
    </row>
    <row r="4" spans="1:11" x14ac:dyDescent="0.25">
      <c r="A4" s="4" t="s">
        <v>8</v>
      </c>
      <c r="B4">
        <v>3</v>
      </c>
      <c r="C4">
        <v>3</v>
      </c>
      <c r="D4">
        <v>3</v>
      </c>
      <c r="E4">
        <v>3</v>
      </c>
      <c r="G4" s="5"/>
      <c r="J4" s="7"/>
      <c r="K4" s="6"/>
    </row>
    <row r="5" spans="1:11" x14ac:dyDescent="0.25">
      <c r="A5" s="4" t="s">
        <v>9</v>
      </c>
      <c r="B5">
        <v>1000</v>
      </c>
      <c r="C5">
        <v>1000</v>
      </c>
      <c r="D5">
        <v>1000</v>
      </c>
      <c r="E5">
        <v>1000</v>
      </c>
      <c r="G5" s="5">
        <f>E5+D5+C5+B5</f>
        <v>4000</v>
      </c>
      <c r="J5" s="7"/>
      <c r="K5" s="6"/>
    </row>
    <row r="6" spans="1:11" x14ac:dyDescent="0.25">
      <c r="A6" s="4" t="s">
        <v>10</v>
      </c>
      <c r="B6">
        <v>45</v>
      </c>
      <c r="C6">
        <v>45</v>
      </c>
      <c r="D6">
        <v>45</v>
      </c>
      <c r="E6">
        <v>45</v>
      </c>
      <c r="G6" s="5">
        <f>E6+D6+C6+B6</f>
        <v>180</v>
      </c>
      <c r="J6" s="7"/>
      <c r="K6" s="6"/>
    </row>
    <row r="7" spans="1:11" x14ac:dyDescent="0.25">
      <c r="A7" s="4" t="s">
        <v>11</v>
      </c>
      <c r="B7">
        <v>60</v>
      </c>
      <c r="C7">
        <v>60</v>
      </c>
      <c r="D7">
        <v>60</v>
      </c>
      <c r="E7">
        <v>60</v>
      </c>
      <c r="G7" s="5">
        <f>E7+D7+C7+B7</f>
        <v>240</v>
      </c>
      <c r="J7" s="7"/>
      <c r="K7" s="6"/>
    </row>
    <row r="8" spans="1:11" x14ac:dyDescent="0.25">
      <c r="A8" s="4" t="s">
        <v>12</v>
      </c>
      <c r="B8">
        <v>20</v>
      </c>
      <c r="C8">
        <v>20</v>
      </c>
      <c r="D8">
        <v>20</v>
      </c>
      <c r="E8">
        <v>20</v>
      </c>
      <c r="G8" s="5">
        <f>E8+D8+C8+B8</f>
        <v>80</v>
      </c>
      <c r="J8" s="7"/>
      <c r="K8" s="6"/>
    </row>
    <row r="9" spans="1:11" x14ac:dyDescent="0.25">
      <c r="A9" s="4" t="s">
        <v>13</v>
      </c>
      <c r="B9">
        <v>250</v>
      </c>
      <c r="C9">
        <v>0</v>
      </c>
      <c r="D9">
        <v>0</v>
      </c>
      <c r="E9">
        <v>0</v>
      </c>
      <c r="G9" s="5">
        <f>B9</f>
        <v>250</v>
      </c>
    </row>
    <row r="10" spans="1:11" x14ac:dyDescent="0.25">
      <c r="A10" s="4" t="s">
        <v>14</v>
      </c>
      <c r="B10">
        <v>80</v>
      </c>
      <c r="C10">
        <v>80</v>
      </c>
      <c r="D10">
        <v>80</v>
      </c>
      <c r="E10">
        <v>80</v>
      </c>
      <c r="G10" s="5">
        <f>E10+D10+C10+B10</f>
        <v>320</v>
      </c>
    </row>
    <row r="11" spans="1:11" x14ac:dyDescent="0.25">
      <c r="A11" s="4" t="s">
        <v>15</v>
      </c>
      <c r="B11">
        <v>300</v>
      </c>
      <c r="C11">
        <v>0</v>
      </c>
      <c r="D11">
        <v>0</v>
      </c>
      <c r="E11">
        <v>0</v>
      </c>
      <c r="G11" s="5">
        <f>B11</f>
        <v>300</v>
      </c>
    </row>
    <row r="12" spans="1:11" x14ac:dyDescent="0.25">
      <c r="A12" s="4" t="s">
        <v>16</v>
      </c>
      <c r="B12">
        <v>200</v>
      </c>
      <c r="C12">
        <v>200</v>
      </c>
      <c r="D12">
        <v>200</v>
      </c>
      <c r="E12">
        <v>200</v>
      </c>
      <c r="G12" s="5">
        <f>E12+D12+C12+B12</f>
        <v>800</v>
      </c>
    </row>
    <row r="13" spans="1:11" x14ac:dyDescent="0.25">
      <c r="A13" s="4" t="s">
        <v>17</v>
      </c>
      <c r="B13">
        <v>6000</v>
      </c>
      <c r="C13">
        <v>0</v>
      </c>
      <c r="D13">
        <v>0</v>
      </c>
      <c r="E13">
        <v>0</v>
      </c>
      <c r="G13" s="5">
        <f>B13</f>
        <v>6000</v>
      </c>
    </row>
    <row r="14" spans="1:11" x14ac:dyDescent="0.25">
      <c r="A14" s="4" t="s">
        <v>18</v>
      </c>
      <c r="B14">
        <v>3</v>
      </c>
      <c r="G14" s="5"/>
    </row>
    <row r="15" spans="1:11" x14ac:dyDescent="0.25">
      <c r="A15" s="4" t="s">
        <v>19</v>
      </c>
      <c r="B15">
        <v>150</v>
      </c>
      <c r="C15">
        <v>0</v>
      </c>
      <c r="D15">
        <v>50</v>
      </c>
      <c r="E15">
        <v>0</v>
      </c>
      <c r="G15" s="5">
        <f t="shared" ref="G15:G30" si="0">SUM(B15:E15)</f>
        <v>200</v>
      </c>
    </row>
    <row r="16" spans="1:11" x14ac:dyDescent="0.25">
      <c r="A16" s="4" t="s">
        <v>20</v>
      </c>
      <c r="B16">
        <v>900</v>
      </c>
      <c r="C16">
        <v>0</v>
      </c>
      <c r="D16">
        <v>0</v>
      </c>
      <c r="E16">
        <v>0</v>
      </c>
      <c r="G16" s="5">
        <f t="shared" si="0"/>
        <v>900</v>
      </c>
    </row>
    <row r="17" spans="1:7" x14ac:dyDescent="0.25">
      <c r="A17" s="4" t="s">
        <v>21</v>
      </c>
      <c r="B17">
        <v>600</v>
      </c>
      <c r="C17">
        <v>0</v>
      </c>
      <c r="D17">
        <v>0</v>
      </c>
      <c r="E17">
        <v>0</v>
      </c>
      <c r="G17" s="5">
        <f t="shared" si="0"/>
        <v>600</v>
      </c>
    </row>
    <row r="18" spans="1:7" x14ac:dyDescent="0.25">
      <c r="A18" s="4" t="s">
        <v>22</v>
      </c>
      <c r="B18">
        <v>40</v>
      </c>
      <c r="C18">
        <v>0</v>
      </c>
      <c r="D18">
        <v>0</v>
      </c>
      <c r="E18">
        <v>0</v>
      </c>
      <c r="G18" s="5">
        <f t="shared" si="0"/>
        <v>40</v>
      </c>
    </row>
    <row r="19" spans="1:7" x14ac:dyDescent="0.25">
      <c r="A19" s="4" t="s">
        <v>23</v>
      </c>
      <c r="B19">
        <v>70</v>
      </c>
      <c r="C19">
        <v>70</v>
      </c>
      <c r="D19">
        <v>70</v>
      </c>
      <c r="E19">
        <v>70</v>
      </c>
      <c r="G19" s="5">
        <f t="shared" si="0"/>
        <v>280</v>
      </c>
    </row>
    <row r="20" spans="1:7" x14ac:dyDescent="0.25">
      <c r="A20" s="4" t="s">
        <v>24</v>
      </c>
      <c r="B20">
        <v>150</v>
      </c>
      <c r="C20">
        <v>150</v>
      </c>
      <c r="D20">
        <v>150</v>
      </c>
      <c r="E20">
        <v>150</v>
      </c>
      <c r="G20" s="5">
        <f t="shared" si="0"/>
        <v>600</v>
      </c>
    </row>
    <row r="21" spans="1:7" x14ac:dyDescent="0.25">
      <c r="A21" s="4" t="s">
        <v>25</v>
      </c>
      <c r="B21">
        <v>0</v>
      </c>
      <c r="C21">
        <v>100</v>
      </c>
      <c r="D21">
        <v>100</v>
      </c>
      <c r="E21">
        <v>100</v>
      </c>
      <c r="G21" s="5">
        <f t="shared" si="0"/>
        <v>300</v>
      </c>
    </row>
    <row r="22" spans="1:7" x14ac:dyDescent="0.25">
      <c r="A22" s="4" t="s">
        <v>26</v>
      </c>
      <c r="B22">
        <v>500</v>
      </c>
      <c r="C22">
        <v>500</v>
      </c>
      <c r="D22">
        <v>500</v>
      </c>
      <c r="E22">
        <v>500</v>
      </c>
      <c r="G22" s="5">
        <f t="shared" si="0"/>
        <v>2000</v>
      </c>
    </row>
    <row r="23" spans="1:7" x14ac:dyDescent="0.25">
      <c r="A23" s="4" t="s">
        <v>27</v>
      </c>
      <c r="B23">
        <v>20</v>
      </c>
      <c r="C23">
        <v>0</v>
      </c>
      <c r="D23">
        <v>0</v>
      </c>
      <c r="E23">
        <v>0</v>
      </c>
      <c r="G23" s="5">
        <f t="shared" si="0"/>
        <v>20</v>
      </c>
    </row>
    <row r="24" spans="1:7" x14ac:dyDescent="0.25">
      <c r="A24" s="4" t="s">
        <v>28</v>
      </c>
      <c r="B24">
        <v>250</v>
      </c>
      <c r="C24">
        <v>250</v>
      </c>
      <c r="D24">
        <v>250</v>
      </c>
      <c r="E24">
        <v>250</v>
      </c>
      <c r="G24" s="5">
        <f t="shared" si="0"/>
        <v>1000</v>
      </c>
    </row>
    <row r="25" spans="1:7" x14ac:dyDescent="0.25">
      <c r="A25" s="4" t="s">
        <v>29</v>
      </c>
      <c r="B25">
        <v>500</v>
      </c>
      <c r="C25">
        <v>0</v>
      </c>
      <c r="D25">
        <v>0</v>
      </c>
      <c r="E25">
        <v>0</v>
      </c>
      <c r="G25" s="5">
        <f t="shared" si="0"/>
        <v>500</v>
      </c>
    </row>
    <row r="26" spans="1:7" x14ac:dyDescent="0.25">
      <c r="A26" s="4" t="s">
        <v>30</v>
      </c>
      <c r="B26">
        <v>120</v>
      </c>
      <c r="C26">
        <v>120</v>
      </c>
      <c r="D26">
        <v>120</v>
      </c>
      <c r="E26">
        <v>120</v>
      </c>
      <c r="G26" s="5">
        <f t="shared" si="0"/>
        <v>480</v>
      </c>
    </row>
    <row r="27" spans="1:7" x14ac:dyDescent="0.25">
      <c r="A27" s="4" t="s">
        <v>31</v>
      </c>
      <c r="B27">
        <v>50</v>
      </c>
      <c r="C27">
        <v>50</v>
      </c>
      <c r="D27">
        <v>50</v>
      </c>
      <c r="E27">
        <v>50</v>
      </c>
      <c r="G27" s="5">
        <f t="shared" si="0"/>
        <v>200</v>
      </c>
    </row>
    <row r="28" spans="1:7" x14ac:dyDescent="0.25">
      <c r="A28" s="4" t="s">
        <v>32</v>
      </c>
      <c r="B28">
        <v>50</v>
      </c>
      <c r="C28">
        <v>0</v>
      </c>
      <c r="D28">
        <v>0</v>
      </c>
      <c r="E28">
        <v>0</v>
      </c>
      <c r="G28" s="5">
        <f t="shared" si="0"/>
        <v>50</v>
      </c>
    </row>
    <row r="29" spans="1:7" x14ac:dyDescent="0.25">
      <c r="A29" s="4" t="s">
        <v>33</v>
      </c>
      <c r="B29">
        <v>0</v>
      </c>
      <c r="C29">
        <v>0</v>
      </c>
      <c r="D29">
        <v>0</v>
      </c>
      <c r="E29">
        <v>400</v>
      </c>
      <c r="G29" s="5">
        <f t="shared" si="0"/>
        <v>400</v>
      </c>
    </row>
    <row r="30" spans="1:7" x14ac:dyDescent="0.25">
      <c r="A30" s="4" t="s">
        <v>34</v>
      </c>
      <c r="B30">
        <v>100</v>
      </c>
      <c r="C30">
        <v>100</v>
      </c>
      <c r="D30">
        <v>100</v>
      </c>
      <c r="E30">
        <v>100</v>
      </c>
      <c r="G30" s="5">
        <f t="shared" si="0"/>
        <v>400</v>
      </c>
    </row>
    <row r="31" spans="1:7" x14ac:dyDescent="0.25">
      <c r="A31" s="4"/>
      <c r="G31" s="5"/>
    </row>
    <row r="32" spans="1:7" x14ac:dyDescent="0.25">
      <c r="A32" s="8" t="s">
        <v>35</v>
      </c>
      <c r="B32" s="9">
        <f>SUM(B15:B31, B2, B5:B13)  + (B2*B3)</f>
        <v>15505</v>
      </c>
      <c r="C32" s="9">
        <f>SUM(C15:C31, C2, C5:C13)  + (C2*C3)</f>
        <v>6795</v>
      </c>
      <c r="D32" s="9">
        <f>SUM(D15:D31, D2, D5:D13)  + (D2*D3)</f>
        <v>6845</v>
      </c>
      <c r="E32" s="9">
        <f>SUM(E15:E31, E2, E5:E13)  + (E2*E3)</f>
        <v>7195</v>
      </c>
      <c r="F32" s="9"/>
      <c r="G32" s="9">
        <f>SUM(G2:G31)</f>
        <v>36340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6BB56-04B9-4778-9B23-4258CAB6C126}">
  <dimension ref="A1:H5"/>
  <sheetViews>
    <sheetView tabSelected="1" workbookViewId="0">
      <selection activeCell="C6" sqref="C6"/>
    </sheetView>
  </sheetViews>
  <sheetFormatPr defaultColWidth="11.42578125" defaultRowHeight="15" x14ac:dyDescent="0.25"/>
  <cols>
    <col min="1" max="5" width="23" customWidth="1"/>
    <col min="8" max="8" width="57" style="12" customWidth="1"/>
  </cols>
  <sheetData>
    <row r="1" spans="1:8" x14ac:dyDescent="0.25">
      <c r="A1" s="10"/>
      <c r="D1" s="10" t="s">
        <v>41</v>
      </c>
      <c r="H1" s="10" t="s">
        <v>36</v>
      </c>
    </row>
    <row r="2" spans="1:8" x14ac:dyDescent="0.25">
      <c r="A2" s="10"/>
      <c r="B2" s="11" t="s">
        <v>36</v>
      </c>
      <c r="C2" s="11" t="s">
        <v>37</v>
      </c>
      <c r="D2" s="11" t="s">
        <v>38</v>
      </c>
      <c r="E2" s="11" t="s">
        <v>39</v>
      </c>
      <c r="H2" s="12" t="s">
        <v>42</v>
      </c>
    </row>
    <row r="3" spans="1:8" x14ac:dyDescent="0.25">
      <c r="A3" s="10"/>
      <c r="B3" s="11" t="s">
        <v>37</v>
      </c>
      <c r="C3" s="13"/>
      <c r="D3" s="13"/>
      <c r="E3" s="14" t="s">
        <v>46</v>
      </c>
      <c r="H3" s="12" t="s">
        <v>43</v>
      </c>
    </row>
    <row r="4" spans="1:8" x14ac:dyDescent="0.25">
      <c r="A4" s="10" t="s">
        <v>40</v>
      </c>
      <c r="B4" s="11" t="s">
        <v>38</v>
      </c>
      <c r="C4" s="13"/>
      <c r="D4" s="14" t="s">
        <v>47</v>
      </c>
      <c r="E4" s="15"/>
      <c r="H4" s="12" t="s">
        <v>44</v>
      </c>
    </row>
    <row r="5" spans="1:8" x14ac:dyDescent="0.25">
      <c r="B5" s="11" t="s">
        <v>39</v>
      </c>
      <c r="C5" s="14" t="s">
        <v>48</v>
      </c>
      <c r="D5" s="15"/>
      <c r="E5" s="15"/>
      <c r="H5" s="12" t="s">
        <v>45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 de Presupuestos</vt:lpstr>
      <vt:lpstr>Hoja de Riesgos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LucaTomasT 000</cp:lastModifiedBy>
  <cp:revision>6</cp:revision>
  <dcterms:created xsi:type="dcterms:W3CDTF">2025-08-27T00:07:58Z</dcterms:created>
  <dcterms:modified xsi:type="dcterms:W3CDTF">2025-10-21T20:20:00Z</dcterms:modified>
  <dc:language>es-AR</dc:language>
</cp:coreProperties>
</file>